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5"/>
  <workbookPr filterPrivacy="1" defaultThemeVersion="124226"/>
  <xr:revisionPtr revIDLastSave="0" documentId="13_ncr:1_{DE50D6C8-0F5C-439E-8C7A-0D1C332FF0AF}" xr6:coauthVersionLast="36" xr6:coauthVersionMax="36" xr10:uidLastSave="{00000000-0000-0000-0000-000000000000}"/>
  <bookViews>
    <workbookView xWindow="0" yWindow="150" windowWidth="19200" windowHeight="11625" activeTab="2" xr2:uid="{00000000-000D-0000-FFFF-FFFF00000000}"/>
  </bookViews>
  <sheets>
    <sheet name="Version Control" sheetId="3" r:id="rId1"/>
    <sheet name="ICM checklist" sheetId="1" r:id="rId2"/>
    <sheet name="INF Checklist" sheetId="2" r:id="rId3"/>
    <sheet name="工作表1" sheetId="4" r:id="rId4"/>
  </sheets>
  <calcPr calcId="191029"/>
</workbook>
</file>

<file path=xl/calcChain.xml><?xml version="1.0" encoding="utf-8"?>
<calcChain xmlns="http://schemas.openxmlformats.org/spreadsheetml/2006/main">
  <c r="E15" i="4" l="1"/>
  <c r="F5" i="4"/>
  <c r="F15" i="4"/>
  <c r="F14" i="4"/>
  <c r="E16" i="4" l="1"/>
  <c r="F6" i="4"/>
  <c r="E12" i="4" s="1"/>
  <c r="E11" i="4"/>
  <c r="E14" i="4"/>
  <c r="F4" i="4"/>
  <c r="E13" i="4" s="1"/>
  <c r="F11" i="4"/>
  <c r="F13" i="4" l="1"/>
  <c r="G4" i="4"/>
  <c r="I4" i="4" s="1"/>
  <c r="F16" i="4"/>
  <c r="F12" i="4"/>
  <c r="H4" i="4" l="1"/>
  <c r="G5" i="4"/>
  <c r="I5" i="4" l="1"/>
  <c r="I6" i="4" s="1"/>
  <c r="H5" i="4"/>
  <c r="H6" i="4" s="1"/>
  <c r="G6" i="4"/>
  <c r="I20" i="1" l="1"/>
  <c r="H20" i="1"/>
  <c r="I17" i="1"/>
  <c r="H17" i="1"/>
  <c r="I14" i="1"/>
  <c r="H14" i="1"/>
  <c r="I8" i="1"/>
  <c r="H8" i="1"/>
</calcChain>
</file>

<file path=xl/sharedStrings.xml><?xml version="1.0" encoding="utf-8"?>
<sst xmlns="http://schemas.openxmlformats.org/spreadsheetml/2006/main" count="100" uniqueCount="88">
  <si>
    <t xml:space="preserve">Model : </t>
    <phoneticPr fontId="1" type="noConversion"/>
  </si>
  <si>
    <t>INF checklist</t>
    <phoneticPr fontId="1" type="noConversion"/>
  </si>
  <si>
    <t>ICM checklist</t>
    <phoneticPr fontId="1" type="noConversion"/>
  </si>
  <si>
    <r>
      <t xml:space="preserve">2.cprt </t>
    </r>
    <r>
      <rPr>
        <sz val="12"/>
        <color theme="1"/>
        <rFont val="細明體"/>
        <family val="3"/>
        <charset val="136"/>
      </rPr>
      <t>顯示</t>
    </r>
    <r>
      <rPr>
        <sz val="12"/>
        <color theme="1"/>
        <rFont val="Calibri"/>
        <family val="2"/>
      </rPr>
      <t xml:space="preserve"> "Copyright (c) XXXX YYYY Inc."
    XXXX : </t>
    </r>
    <r>
      <rPr>
        <sz val="12"/>
        <color theme="1"/>
        <rFont val="細明體"/>
        <family val="3"/>
        <charset val="136"/>
      </rPr>
      <t xml:space="preserve">代表年分
</t>
    </r>
    <r>
      <rPr>
        <sz val="12"/>
        <color theme="1"/>
        <rFont val="Calibri"/>
        <family val="2"/>
      </rPr>
      <t xml:space="preserve">    YYYY:</t>
    </r>
    <r>
      <rPr>
        <sz val="12"/>
        <color theme="1"/>
        <rFont val="細明體"/>
        <family val="3"/>
        <charset val="136"/>
      </rPr>
      <t>代表</t>
    </r>
    <r>
      <rPr>
        <sz val="12"/>
        <color theme="1"/>
        <rFont val="Calibri"/>
        <family val="2"/>
      </rPr>
      <t>brand</t>
    </r>
    <phoneticPr fontId="1" type="noConversion"/>
  </si>
  <si>
    <r>
      <t xml:space="preserve">4.bTRC/gTRC/rTRC </t>
    </r>
    <r>
      <rPr>
        <sz val="12"/>
        <color theme="1"/>
        <rFont val="細明體"/>
        <family val="3"/>
        <charset val="136"/>
      </rPr>
      <t>的</t>
    </r>
    <r>
      <rPr>
        <sz val="12"/>
        <color theme="1"/>
        <rFont val="Calibri"/>
        <family val="2"/>
      </rPr>
      <t>curve points</t>
    </r>
    <r>
      <rPr>
        <sz val="12"/>
        <color theme="1"/>
        <rFont val="細明體"/>
        <family val="3"/>
        <charset val="136"/>
      </rPr>
      <t>為</t>
    </r>
    <r>
      <rPr>
        <sz val="12"/>
        <color theme="1"/>
        <rFont val="Calibri"/>
        <family val="2"/>
      </rPr>
      <t>1024 points</t>
    </r>
    <phoneticPr fontId="1" type="noConversion"/>
  </si>
  <si>
    <r>
      <t xml:space="preserve">5.desc </t>
    </r>
    <r>
      <rPr>
        <sz val="12"/>
        <color theme="1"/>
        <rFont val="細明體"/>
        <family val="3"/>
        <charset val="136"/>
      </rPr>
      <t>顯示</t>
    </r>
    <r>
      <rPr>
        <sz val="12"/>
        <color theme="1"/>
        <rFont val="Calibri"/>
        <family val="2"/>
      </rPr>
      <t>"YYYY ZZZZ Color Profile,D6500"
    YYYY:</t>
    </r>
    <r>
      <rPr>
        <sz val="12"/>
        <color theme="1"/>
        <rFont val="細明體"/>
        <family val="3"/>
        <charset val="136"/>
      </rPr>
      <t>代表</t>
    </r>
    <r>
      <rPr>
        <sz val="12"/>
        <color theme="1"/>
        <rFont val="Calibri"/>
        <family val="2"/>
      </rPr>
      <t>brand
    ZZZZ: model name</t>
    </r>
    <phoneticPr fontId="1" type="noConversion"/>
  </si>
  <si>
    <r>
      <t xml:space="preserve">9.chad </t>
    </r>
    <r>
      <rPr>
        <sz val="12"/>
        <color theme="1"/>
        <rFont val="細明體"/>
        <family val="3"/>
        <charset val="136"/>
      </rPr>
      <t>為</t>
    </r>
    <phoneticPr fontId="1" type="noConversion"/>
  </si>
  <si>
    <t>YYYY</t>
    <phoneticPr fontId="1" type="noConversion"/>
  </si>
  <si>
    <t xml:space="preserve">XXXX
</t>
    <phoneticPr fontId="1" type="noConversion"/>
  </si>
  <si>
    <t>ZZZZ</t>
    <phoneticPr fontId="1" type="noConversion"/>
  </si>
  <si>
    <t>Description</t>
    <phoneticPr fontId="1" type="noConversion"/>
  </si>
  <si>
    <t>NA</t>
    <phoneticPr fontId="1" type="noConversion"/>
  </si>
  <si>
    <t>1024 points</t>
    <phoneticPr fontId="1" type="noConversion"/>
  </si>
  <si>
    <t>Spec</t>
    <phoneticPr fontId="1" type="noConversion"/>
  </si>
  <si>
    <r>
      <rPr>
        <sz val="12"/>
        <color theme="1"/>
        <rFont val="細明體"/>
        <family val="3"/>
        <charset val="136"/>
      </rPr>
      <t>注意</t>
    </r>
    <r>
      <rPr>
        <sz val="12"/>
        <color theme="1"/>
        <rFont val="Calibri"/>
        <family val="2"/>
      </rPr>
      <t xml:space="preserve">:
</t>
    </r>
    <r>
      <rPr>
        <sz val="12"/>
        <color theme="1"/>
        <rFont val="細明體"/>
        <family val="3"/>
        <charset val="136"/>
      </rPr>
      <t>請確認客戶提供每個</t>
    </r>
    <r>
      <rPr>
        <sz val="12"/>
        <color theme="1"/>
        <rFont val="Calibri"/>
        <family val="2"/>
      </rPr>
      <t>Product ID</t>
    </r>
    <r>
      <rPr>
        <sz val="12"/>
        <color theme="1"/>
        <rFont val="細明體"/>
        <family val="3"/>
        <charset val="136"/>
      </rPr>
      <t>是否都需要在</t>
    </r>
    <r>
      <rPr>
        <sz val="12"/>
        <color theme="1"/>
        <rFont val="Calibri"/>
        <family val="2"/>
      </rPr>
      <t xml:space="preserve">INF file?
</t>
    </r>
    <r>
      <rPr>
        <sz val="12"/>
        <color theme="1"/>
        <rFont val="細明體"/>
        <family val="3"/>
        <charset val="136"/>
      </rPr>
      <t>若是</t>
    </r>
    <r>
      <rPr>
        <sz val="12"/>
        <color theme="1"/>
        <rFont val="Calibri"/>
        <family val="2"/>
      </rPr>
      <t xml:space="preserve">, </t>
    </r>
    <r>
      <rPr>
        <sz val="12"/>
        <color theme="1"/>
        <rFont val="細明體"/>
        <family val="3"/>
        <charset val="136"/>
      </rPr>
      <t>請告知</t>
    </r>
    <r>
      <rPr>
        <sz val="12"/>
        <color theme="1"/>
        <rFont val="Calibri"/>
        <family val="2"/>
      </rPr>
      <t>DQA</t>
    </r>
    <r>
      <rPr>
        <sz val="12"/>
        <color theme="1"/>
        <rFont val="細明體"/>
        <family val="3"/>
        <charset val="136"/>
      </rPr>
      <t>出現的</t>
    </r>
    <r>
      <rPr>
        <sz val="12"/>
        <color theme="1"/>
        <rFont val="Calibri"/>
        <family val="2"/>
      </rPr>
      <t>Condition</t>
    </r>
    <phoneticPr fontId="1" type="noConversion"/>
  </si>
  <si>
    <t>2.check points</t>
    <phoneticPr fontId="1" type="noConversion"/>
  </si>
  <si>
    <r>
      <t xml:space="preserve">bule color(Product ID)
</t>
    </r>
    <r>
      <rPr>
        <sz val="12"/>
        <color theme="1"/>
        <rFont val="細明體"/>
        <family val="3"/>
        <charset val="136"/>
      </rPr>
      <t>請參考上表</t>
    </r>
    <r>
      <rPr>
        <sz val="12"/>
        <color theme="1"/>
        <rFont val="Calibri"/>
        <family val="2"/>
      </rPr>
      <t xml:space="preserve">, </t>
    </r>
    <r>
      <rPr>
        <sz val="12"/>
        <color theme="1"/>
        <rFont val="細明體"/>
        <family val="3"/>
        <charset val="136"/>
      </rPr>
      <t>會因不同</t>
    </r>
    <r>
      <rPr>
        <sz val="12"/>
        <color theme="1"/>
        <rFont val="Calibri"/>
        <family val="2"/>
      </rPr>
      <t>projects</t>
    </r>
    <r>
      <rPr>
        <sz val="12"/>
        <color theme="1"/>
        <rFont val="細明體"/>
        <family val="3"/>
        <charset val="136"/>
      </rPr>
      <t>而有差異</t>
    </r>
    <phoneticPr fontId="1" type="noConversion"/>
  </si>
  <si>
    <t xml:space="preserve">green color(brand/resolution)
</t>
    <phoneticPr fontId="1" type="noConversion"/>
  </si>
  <si>
    <t>model name</t>
    <phoneticPr fontId="1" type="noConversion"/>
  </si>
  <si>
    <t>brand</t>
    <phoneticPr fontId="1" type="noConversion"/>
  </si>
  <si>
    <t>native timing</t>
    <phoneticPr fontId="1" type="noConversion"/>
  </si>
  <si>
    <t>H range</t>
    <phoneticPr fontId="1" type="noConversion"/>
  </si>
  <si>
    <t>V range</t>
    <phoneticPr fontId="1" type="noConversion"/>
  </si>
  <si>
    <t>H/V polarity</t>
    <phoneticPr fontId="1" type="noConversion"/>
  </si>
  <si>
    <r>
      <t xml:space="preserve">purple retangular(information)
</t>
    </r>
    <r>
      <rPr>
        <sz val="12"/>
        <color theme="1"/>
        <rFont val="細明體"/>
        <family val="3"/>
        <charset val="136"/>
      </rPr>
      <t>請參考上表</t>
    </r>
    <r>
      <rPr>
        <sz val="12"/>
        <color theme="1"/>
        <rFont val="Calibri"/>
        <family val="2"/>
      </rPr>
      <t xml:space="preserve">, </t>
    </r>
    <r>
      <rPr>
        <sz val="12"/>
        <color theme="1"/>
        <rFont val="細明體"/>
        <family val="3"/>
        <charset val="136"/>
      </rPr>
      <t>會因不同</t>
    </r>
    <r>
      <rPr>
        <sz val="12"/>
        <color theme="1"/>
        <rFont val="Calibri"/>
        <family val="2"/>
      </rPr>
      <t>port</t>
    </r>
    <r>
      <rPr>
        <sz val="12"/>
        <color theme="1"/>
        <rFont val="細明體"/>
        <family val="3"/>
        <charset val="136"/>
      </rPr>
      <t>而有差異</t>
    </r>
    <phoneticPr fontId="1" type="noConversion"/>
  </si>
  <si>
    <t>確認數值和右圖相同</t>
    <phoneticPr fontId="1" type="noConversion"/>
  </si>
  <si>
    <t>product id/information</t>
    <phoneticPr fontId="1" type="noConversion"/>
  </si>
  <si>
    <r>
      <t xml:space="preserve">red color(model name)
</t>
    </r>
    <r>
      <rPr>
        <sz val="12"/>
        <color theme="1"/>
        <rFont val="細明體"/>
        <family val="3"/>
        <charset val="136"/>
      </rPr>
      <t>確認沒有其他</t>
    </r>
    <r>
      <rPr>
        <sz val="12"/>
        <color theme="1"/>
        <rFont val="Calibri"/>
        <family val="2"/>
      </rPr>
      <t>model name</t>
    </r>
    <r>
      <rPr>
        <sz val="12"/>
        <color theme="1"/>
        <rFont val="細明體"/>
        <family val="3"/>
        <charset val="136"/>
      </rPr>
      <t>出現</t>
    </r>
    <phoneticPr fontId="1" type="noConversion"/>
  </si>
  <si>
    <r>
      <t>1.</t>
    </r>
    <r>
      <rPr>
        <sz val="12"/>
        <color theme="1"/>
        <rFont val="細明體"/>
        <family val="3"/>
        <charset val="136"/>
      </rPr>
      <t>每個</t>
    </r>
    <r>
      <rPr>
        <sz val="12"/>
        <color theme="1"/>
        <rFont val="Calibri"/>
        <family val="2"/>
      </rPr>
      <t>port</t>
    </r>
    <r>
      <rPr>
        <sz val="12"/>
        <color theme="1"/>
        <rFont val="細明體"/>
        <family val="3"/>
        <charset val="136"/>
      </rPr>
      <t>的</t>
    </r>
    <r>
      <rPr>
        <sz val="12"/>
        <color theme="1"/>
        <rFont val="Calibri"/>
        <family val="2"/>
      </rPr>
      <t xml:space="preserve">PRODUCT ID  </t>
    </r>
    <phoneticPr fontId="1" type="noConversion"/>
  </si>
  <si>
    <t xml:space="preserve">   VGA</t>
    <phoneticPr fontId="1" type="noConversion"/>
  </si>
  <si>
    <t xml:space="preserve">   DVI</t>
    <phoneticPr fontId="1" type="noConversion"/>
  </si>
  <si>
    <t xml:space="preserve">   HDMI1</t>
    <phoneticPr fontId="1" type="noConversion"/>
  </si>
  <si>
    <t xml:space="preserve">   HDMI2</t>
    <phoneticPr fontId="1" type="noConversion"/>
  </si>
  <si>
    <t xml:space="preserve">   MHL1</t>
    <phoneticPr fontId="1" type="noConversion"/>
  </si>
  <si>
    <t xml:space="preserve">   MHL2</t>
    <phoneticPr fontId="1" type="noConversion"/>
  </si>
  <si>
    <t xml:space="preserve">   DP</t>
    <phoneticPr fontId="1" type="noConversion"/>
  </si>
  <si>
    <t xml:space="preserve">   mDP</t>
    <phoneticPr fontId="1" type="noConversion"/>
  </si>
  <si>
    <t xml:space="preserve">   Other(DP out….)</t>
    <phoneticPr fontId="1" type="noConversion"/>
  </si>
  <si>
    <r>
      <rPr>
        <sz val="12"/>
        <color theme="1"/>
        <rFont val="細明體"/>
        <family val="3"/>
        <charset val="136"/>
      </rPr>
      <t>參考</t>
    </r>
    <r>
      <rPr>
        <sz val="12"/>
        <color theme="1"/>
        <rFont val="Calibri"/>
        <family val="2"/>
      </rPr>
      <t>item1</t>
    </r>
    <phoneticPr fontId="1" type="noConversion"/>
  </si>
  <si>
    <r>
      <t>1.</t>
    </r>
    <r>
      <rPr>
        <sz val="12"/>
        <color theme="1"/>
        <rFont val="新細明體"/>
        <family val="2"/>
        <charset val="136"/>
      </rPr>
      <t>確認</t>
    </r>
    <r>
      <rPr>
        <sz val="12"/>
        <color theme="1"/>
        <rFont val="Calibri"/>
        <family val="2"/>
      </rPr>
      <t>tag</t>
    </r>
    <r>
      <rPr>
        <sz val="12"/>
        <color theme="1"/>
        <rFont val="新細明體"/>
        <family val="2"/>
        <charset val="136"/>
      </rPr>
      <t>數目為</t>
    </r>
    <r>
      <rPr>
        <sz val="12"/>
        <color theme="1"/>
        <rFont val="Calibri"/>
        <family val="2"/>
      </rPr>
      <t>10</t>
    </r>
    <r>
      <rPr>
        <sz val="12"/>
        <color theme="1"/>
        <rFont val="新細明體"/>
        <family val="2"/>
        <charset val="136"/>
      </rPr>
      <t>個</t>
    </r>
    <r>
      <rPr>
        <sz val="12"/>
        <color theme="1"/>
        <rFont val="Calibri"/>
        <family val="2"/>
      </rPr>
      <t xml:space="preserve">, </t>
    </r>
    <r>
      <rPr>
        <sz val="12"/>
        <color theme="1"/>
        <rFont val="新細明體"/>
        <family val="2"/>
        <charset val="136"/>
      </rPr>
      <t xml:space="preserve">分別為
</t>
    </r>
    <r>
      <rPr>
        <sz val="12"/>
        <color theme="1"/>
        <rFont val="Calibri"/>
        <family val="2"/>
      </rPr>
      <t xml:space="preserve">   a.cprt
   b.wtpt
   c.bTRC
   d.gTRC
   e.rTRC
   f.desc
   g.rXYZ
   h.gXYZ
   i.bXYZ
   j.chad</t>
    </r>
    <phoneticPr fontId="1" type="noConversion"/>
  </si>
  <si>
    <t>10 tags</t>
    <phoneticPr fontId="1" type="noConversion"/>
  </si>
  <si>
    <t>No.</t>
    <phoneticPr fontId="1" type="noConversion"/>
  </si>
  <si>
    <t>description</t>
    <phoneticPr fontId="1" type="noConversion"/>
  </si>
  <si>
    <t>Release Date</t>
    <phoneticPr fontId="1" type="noConversion"/>
  </si>
  <si>
    <t>Version</t>
    <phoneticPr fontId="1" type="noConversion"/>
  </si>
  <si>
    <t>V1.0</t>
    <phoneticPr fontId="1" type="noConversion"/>
  </si>
  <si>
    <t>First Release</t>
    <phoneticPr fontId="1" type="noConversion"/>
  </si>
  <si>
    <t>V1.1</t>
    <phoneticPr fontId="1" type="noConversion"/>
  </si>
  <si>
    <r>
      <rPr>
        <sz val="12"/>
        <color theme="1"/>
        <rFont val="細明體"/>
        <family val="3"/>
        <charset val="136"/>
      </rPr>
      <t>修改</t>
    </r>
    <r>
      <rPr>
        <sz val="12"/>
        <color theme="1"/>
        <rFont val="Calibri"/>
        <family val="2"/>
      </rPr>
      <t>ICM item1</t>
    </r>
    <r>
      <rPr>
        <sz val="12"/>
        <color theme="1"/>
        <rFont val="細明體"/>
        <family val="3"/>
        <charset val="136"/>
      </rPr>
      <t>的敘述</t>
    </r>
    <phoneticPr fontId="1" type="noConversion"/>
  </si>
  <si>
    <t>V1.2</t>
    <phoneticPr fontId="1" type="noConversion"/>
  </si>
  <si>
    <t>加入檔案的版本控制</t>
    <phoneticPr fontId="1" type="noConversion"/>
  </si>
  <si>
    <t>V1.3</t>
    <phoneticPr fontId="1" type="noConversion"/>
  </si>
  <si>
    <t>X</t>
    <phoneticPr fontId="1" type="noConversion"/>
  </si>
  <si>
    <t>Y</t>
    <phoneticPr fontId="1" type="noConversion"/>
  </si>
  <si>
    <t>Z</t>
    <phoneticPr fontId="1" type="noConversion"/>
  </si>
  <si>
    <r>
      <t xml:space="preserve">3.wtpt </t>
    </r>
    <r>
      <rPr>
        <sz val="12"/>
        <color theme="1"/>
        <rFont val="細明體"/>
        <family val="3"/>
        <charset val="136"/>
      </rPr>
      <t>的</t>
    </r>
    <r>
      <rPr>
        <sz val="12"/>
        <color theme="1"/>
        <rFont val="Calibri"/>
        <family val="2"/>
      </rPr>
      <t xml:space="preserve">X/Y/Z </t>
    </r>
    <r>
      <rPr>
        <sz val="12"/>
        <color theme="1"/>
        <rFont val="細明體"/>
        <family val="3"/>
        <charset val="136"/>
      </rPr>
      <t>分別為</t>
    </r>
    <r>
      <rPr>
        <sz val="12"/>
        <color theme="1"/>
        <rFont val="Calibri"/>
        <family val="2"/>
      </rPr>
      <t>0.9643/1/0.8251</t>
    </r>
    <phoneticPr fontId="1" type="noConversion"/>
  </si>
  <si>
    <r>
      <t xml:space="preserve">6.rXYZ </t>
    </r>
    <r>
      <rPr>
        <sz val="12"/>
        <color theme="1"/>
        <rFont val="細明體"/>
        <family val="3"/>
        <charset val="136"/>
      </rPr>
      <t>的</t>
    </r>
    <r>
      <rPr>
        <sz val="12"/>
        <color theme="1"/>
        <rFont val="Calibri"/>
        <family val="2"/>
      </rPr>
      <t xml:space="preserve">X/Y/Z </t>
    </r>
    <r>
      <rPr>
        <sz val="12"/>
        <color theme="1"/>
        <rFont val="細明體"/>
        <family val="3"/>
        <charset val="136"/>
      </rPr>
      <t>分別</t>
    </r>
    <phoneticPr fontId="1" type="noConversion"/>
  </si>
  <si>
    <r>
      <t xml:space="preserve">8.bXYZ </t>
    </r>
    <r>
      <rPr>
        <sz val="12"/>
        <color theme="1"/>
        <rFont val="細明體"/>
        <family val="3"/>
        <charset val="136"/>
      </rPr>
      <t>的</t>
    </r>
    <r>
      <rPr>
        <sz val="12"/>
        <color theme="1"/>
        <rFont val="Calibri"/>
        <family val="2"/>
      </rPr>
      <t xml:space="preserve">X/Y/Z </t>
    </r>
    <r>
      <rPr>
        <sz val="12"/>
        <color theme="1"/>
        <rFont val="細明體"/>
        <family val="3"/>
        <charset val="136"/>
      </rPr>
      <t>分別</t>
    </r>
    <phoneticPr fontId="1" type="noConversion"/>
  </si>
  <si>
    <t>x</t>
    <phoneticPr fontId="1" type="noConversion"/>
  </si>
  <si>
    <t>y</t>
    <phoneticPr fontId="1" type="noConversion"/>
  </si>
  <si>
    <t>x</t>
    <phoneticPr fontId="1" type="noConversion"/>
  </si>
  <si>
    <t>x</t>
    <phoneticPr fontId="1" type="noConversion"/>
  </si>
  <si>
    <t>y</t>
    <phoneticPr fontId="1" type="noConversion"/>
  </si>
  <si>
    <t>R</t>
    <phoneticPr fontId="1" type="noConversion"/>
  </si>
  <si>
    <t>x</t>
    <phoneticPr fontId="1" type="noConversion"/>
  </si>
  <si>
    <t>y</t>
    <phoneticPr fontId="1" type="noConversion"/>
  </si>
  <si>
    <t>G</t>
    <phoneticPr fontId="1" type="noConversion"/>
  </si>
  <si>
    <t>B</t>
    <phoneticPr fontId="1" type="noConversion"/>
  </si>
  <si>
    <t>z</t>
    <phoneticPr fontId="1" type="noConversion"/>
  </si>
  <si>
    <t>D65</t>
    <phoneticPr fontId="1" type="noConversion"/>
  </si>
  <si>
    <t>X</t>
    <phoneticPr fontId="1" type="noConversion"/>
  </si>
  <si>
    <t>Y</t>
    <phoneticPr fontId="1" type="noConversion"/>
  </si>
  <si>
    <t>Z</t>
    <phoneticPr fontId="1" type="noConversion"/>
  </si>
  <si>
    <r>
      <t xml:space="preserve">base on Jayson's study, r/g/b XYZ </t>
    </r>
    <r>
      <rPr>
        <sz val="12"/>
        <color theme="1"/>
        <rFont val="細明體"/>
        <family val="3"/>
        <charset val="136"/>
      </rPr>
      <t>需確認</t>
    </r>
    <r>
      <rPr>
        <sz val="12"/>
        <color theme="1"/>
        <rFont val="Calibri"/>
        <family val="2"/>
      </rPr>
      <t>X/Y/Z value and should be D50 value(not panel typical value)</t>
    </r>
    <phoneticPr fontId="1" type="noConversion"/>
  </si>
  <si>
    <t>ASUS</t>
    <phoneticPr fontId="1" type="noConversion"/>
  </si>
  <si>
    <t>Asus</t>
    <phoneticPr fontId="1" type="noConversion"/>
  </si>
  <si>
    <r>
      <t xml:space="preserve">7.gXYZ </t>
    </r>
    <r>
      <rPr>
        <sz val="12"/>
        <color theme="1"/>
        <rFont val="細明體"/>
        <family val="3"/>
        <charset val="136"/>
      </rPr>
      <t>的</t>
    </r>
    <r>
      <rPr>
        <sz val="12"/>
        <color theme="1"/>
        <rFont val="Calibri"/>
        <family val="2"/>
      </rPr>
      <t xml:space="preserve">X/Y/Z </t>
    </r>
    <r>
      <rPr>
        <sz val="12"/>
        <color theme="1"/>
        <rFont val="細明體"/>
        <family val="3"/>
        <charset val="136"/>
      </rPr>
      <t>分別</t>
    </r>
    <phoneticPr fontId="1" type="noConversion"/>
  </si>
  <si>
    <t>1920x1200</t>
    <phoneticPr fontId="1" type="noConversion"/>
  </si>
  <si>
    <t>+-</t>
    <phoneticPr fontId="1" type="noConversion"/>
  </si>
  <si>
    <t>PA248QV</t>
    <phoneticPr fontId="1" type="noConversion"/>
  </si>
  <si>
    <t>AUS2466</t>
    <phoneticPr fontId="1" type="noConversion"/>
  </si>
  <si>
    <t>AUS2467</t>
    <phoneticPr fontId="1" type="noConversion"/>
  </si>
  <si>
    <t>AUS2467(TYPE C)</t>
    <phoneticPr fontId="1" type="noConversion"/>
  </si>
  <si>
    <t>PA248CNV</t>
    <phoneticPr fontId="1" type="noConversion"/>
  </si>
  <si>
    <t>24~75(VGA,HDMI,DP)</t>
    <phoneticPr fontId="1" type="noConversion"/>
  </si>
  <si>
    <t>30~95(HDMI) 95~95(DP/TYPE C)</t>
    <phoneticPr fontId="1" type="noConversion"/>
  </si>
  <si>
    <t>Copyright © 2022 Asus Inc.</t>
    <phoneticPr fontId="1" type="noConversion"/>
  </si>
  <si>
    <t>PA248CNV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</si>
</sst>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Calibri"/>
      <family val="2"/>
    </font>
    <font>
      <sz val="12"/>
      <color theme="1"/>
      <name val="新細明體"/>
      <family val="2"/>
      <charset val="136"/>
    </font>
    <font>
      <sz val="12"/>
      <color theme="1"/>
      <name val="細明體"/>
      <family val="3"/>
      <charset val="136"/>
    </font>
    <font>
      <sz val="10"/>
      <color theme="1"/>
      <name val="Calibri"/>
      <family val="2"/>
      <charset val="136"/>
    </font>
    <font>
      <sz val="12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>
      <alignment vertical="center"/>
    </xf>
    <xf numFmtId="0" fontId="2" fillId="5" borderId="0" xfId="0" applyFont="1" applyFill="1" applyAlignment="1">
      <alignment vertical="center" wrapText="1"/>
    </xf>
    <xf numFmtId="0" fontId="4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6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0" fillId="0" borderId="1" xfId="0" applyFill="1" applyBorder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3" borderId="1" xfId="0" applyFont="1" applyFill="1" applyBorder="1">
      <alignment vertical="center"/>
    </xf>
    <xf numFmtId="0" fontId="2" fillId="3" borderId="1" xfId="0" quotePrefix="1" applyFont="1" applyFill="1" applyBorder="1">
      <alignment vertical="center"/>
    </xf>
    <xf numFmtId="1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123825</xdr:colOff>
      <xdr:row>21</xdr:row>
      <xdr:rowOff>95250</xdr:rowOff>
    </xdr:from>
    <xdr:to>
      <xdr:col>5</xdr:col>
      <xdr:colOff>2057400</xdr:colOff>
      <xdr:row>21</xdr:row>
      <xdr:rowOff>1343025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15325" y="6400800"/>
          <a:ext cx="1933575" cy="12477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657225</xdr:colOff>
      <xdr:row>25</xdr:row>
      <xdr:rowOff>0</xdr:rowOff>
    </xdr:from>
    <xdr:to>
      <xdr:col>1</xdr:col>
      <xdr:colOff>5334000</xdr:colOff>
      <xdr:row>63</xdr:row>
      <xdr:rowOff>0</xdr:rowOff>
    </xdr:to>
    <xdr:pic>
      <xdr:nvPicPr>
        <xdr:cNvPr id="1034" name="Picture 10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7225" y="6267450"/>
          <a:ext cx="5362575" cy="76009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161925</xdr:colOff>
      <xdr:row>100</xdr:row>
      <xdr:rowOff>66675</xdr:rowOff>
    </xdr:from>
    <xdr:to>
      <xdr:col>4</xdr:col>
      <xdr:colOff>2189986</xdr:colOff>
      <xdr:row>118</xdr:row>
      <xdr:rowOff>18606</xdr:rowOff>
    </xdr:to>
    <xdr:pic>
      <xdr:nvPicPr>
        <xdr:cNvPr id="5" name="圖片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76975" y="21336000"/>
          <a:ext cx="6114286" cy="3552381"/>
        </a:xfrm>
        <a:prstGeom prst="rect">
          <a:avLst/>
        </a:prstGeom>
      </xdr:spPr>
    </xdr:pic>
    <xdr:clientData/>
  </xdr:twoCellAnchor>
  <xdr:twoCellAnchor editAs="oneCell">
    <xdr:from>
      <xdr:col>2</xdr:col>
      <xdr:colOff>152401</xdr:colOff>
      <xdr:row>63</xdr:row>
      <xdr:rowOff>104775</xdr:rowOff>
    </xdr:from>
    <xdr:to>
      <xdr:col>4</xdr:col>
      <xdr:colOff>904876</xdr:colOff>
      <xdr:row>81</xdr:row>
      <xdr:rowOff>66675</xdr:rowOff>
    </xdr:to>
    <xdr:pic>
      <xdr:nvPicPr>
        <xdr:cNvPr id="7" name="圖片 6">
          <a:extLst>
            <a:ext uri="{FF2B5EF4-FFF2-40B4-BE49-F238E27FC236}">
              <a16:creationId xmlns:a16="http://schemas.microsoft.com/office/drawing/2014/main" id="{6D39BAF2-8E52-46A9-AF5D-0A668CB30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67451" y="13973175"/>
          <a:ext cx="4838700" cy="3562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24</xdr:row>
      <xdr:rowOff>142875</xdr:rowOff>
    </xdr:from>
    <xdr:to>
      <xdr:col>4</xdr:col>
      <xdr:colOff>894746</xdr:colOff>
      <xdr:row>63</xdr:row>
      <xdr:rowOff>103805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1A547DF4-E7A3-4F41-8104-4D9193A371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267450" y="6210300"/>
          <a:ext cx="4828571" cy="77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7"/>
  <sheetViews>
    <sheetView workbookViewId="0">
      <selection activeCell="D26" sqref="D26"/>
    </sheetView>
  </sheetViews>
  <sheetFormatPr defaultRowHeight="15.75" x14ac:dyDescent="0.25"/>
  <cols>
    <col min="1" max="2" width="9" style="12"/>
    <col min="3" max="3" width="13.25" style="12" customWidth="1"/>
    <col min="4" max="4" width="66.375" style="19" customWidth="1"/>
    <col min="5" max="5" width="13.25" style="12" customWidth="1"/>
    <col min="6" max="16384" width="9" style="12"/>
  </cols>
  <sheetData>
    <row r="3" spans="2:5" x14ac:dyDescent="0.25">
      <c r="B3" s="11" t="s">
        <v>41</v>
      </c>
      <c r="C3" s="11" t="s">
        <v>44</v>
      </c>
      <c r="D3" s="17" t="s">
        <v>42</v>
      </c>
      <c r="E3" s="11" t="s">
        <v>43</v>
      </c>
    </row>
    <row r="4" spans="2:5" x14ac:dyDescent="0.25">
      <c r="B4" s="11">
        <v>1</v>
      </c>
      <c r="C4" s="11" t="s">
        <v>45</v>
      </c>
      <c r="D4" s="17" t="s">
        <v>46</v>
      </c>
      <c r="E4" s="11">
        <v>20150519</v>
      </c>
    </row>
    <row r="5" spans="2:5" ht="16.5" x14ac:dyDescent="0.25">
      <c r="B5" s="11">
        <v>2</v>
      </c>
      <c r="C5" s="11" t="s">
        <v>47</v>
      </c>
      <c r="D5" s="17" t="s">
        <v>48</v>
      </c>
      <c r="E5" s="11">
        <v>20160308</v>
      </c>
    </row>
    <row r="6" spans="2:5" ht="16.5" x14ac:dyDescent="0.25">
      <c r="B6" s="11">
        <v>3</v>
      </c>
      <c r="C6" s="11" t="s">
        <v>49</v>
      </c>
      <c r="D6" s="18" t="s">
        <v>50</v>
      </c>
      <c r="E6" s="11">
        <v>20160406</v>
      </c>
    </row>
    <row r="7" spans="2:5" ht="32.25" x14ac:dyDescent="0.25">
      <c r="B7" s="11">
        <v>4</v>
      </c>
      <c r="C7" s="11" t="s">
        <v>51</v>
      </c>
      <c r="D7" s="17" t="s">
        <v>73</v>
      </c>
      <c r="E7" s="11">
        <v>20160503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22"/>
  <sheetViews>
    <sheetView topLeftCell="D13" workbookViewId="0">
      <selection activeCell="J22" sqref="J22"/>
    </sheetView>
  </sheetViews>
  <sheetFormatPr defaultRowHeight="15.75" x14ac:dyDescent="0.25"/>
  <cols>
    <col min="1" max="1" width="9" style="1"/>
    <col min="2" max="2" width="9.875" style="1" customWidth="1"/>
    <col min="3" max="3" width="22.75" style="1" customWidth="1"/>
    <col min="4" max="4" width="50.25" style="1" customWidth="1"/>
    <col min="5" max="5" width="29.375" style="1" customWidth="1"/>
    <col min="6" max="6" width="29" style="1" customWidth="1"/>
    <col min="7" max="7" width="9" style="1"/>
    <col min="8" max="8" width="9.25" style="1" customWidth="1"/>
    <col min="9" max="16384" width="9" style="1"/>
  </cols>
  <sheetData>
    <row r="2" spans="1:16" x14ac:dyDescent="0.25">
      <c r="A2" s="2" t="s">
        <v>0</v>
      </c>
      <c r="B2" s="20" t="s">
        <v>79</v>
      </c>
    </row>
    <row r="3" spans="1:16" x14ac:dyDescent="0.25">
      <c r="D3" s="2" t="s">
        <v>2</v>
      </c>
      <c r="E3" s="2" t="s">
        <v>10</v>
      </c>
      <c r="F3" s="7" t="s">
        <v>13</v>
      </c>
      <c r="J3" s="4"/>
      <c r="K3" s="4"/>
      <c r="L3" s="4"/>
      <c r="M3" s="4"/>
      <c r="N3" s="4"/>
      <c r="O3" s="4"/>
      <c r="P3" s="4"/>
    </row>
    <row r="4" spans="1:16" ht="174" x14ac:dyDescent="0.25">
      <c r="D4" s="3" t="s">
        <v>39</v>
      </c>
      <c r="E4" s="2"/>
      <c r="F4" s="7" t="s">
        <v>40</v>
      </c>
      <c r="J4" s="4"/>
      <c r="K4" s="4"/>
      <c r="L4" s="4"/>
      <c r="M4" s="4"/>
      <c r="N4" s="4"/>
      <c r="O4" s="4"/>
      <c r="P4" s="4"/>
    </row>
    <row r="5" spans="1:16" ht="49.5" x14ac:dyDescent="0.25">
      <c r="D5" s="3" t="s">
        <v>3</v>
      </c>
      <c r="E5" s="6" t="s">
        <v>8</v>
      </c>
      <c r="F5" s="22" t="s">
        <v>86</v>
      </c>
      <c r="J5" s="4"/>
      <c r="K5" s="4"/>
      <c r="L5" s="4"/>
      <c r="M5" s="4"/>
      <c r="N5" s="4"/>
      <c r="O5" s="4"/>
      <c r="P5" s="4"/>
    </row>
    <row r="6" spans="1:16" x14ac:dyDescent="0.25">
      <c r="D6" s="3"/>
      <c r="E6" s="6" t="s">
        <v>7</v>
      </c>
      <c r="F6" s="23" t="s">
        <v>75</v>
      </c>
      <c r="J6" s="4"/>
      <c r="K6" s="4"/>
      <c r="L6" s="4"/>
      <c r="M6" s="4"/>
      <c r="N6" s="4"/>
      <c r="O6" s="4"/>
      <c r="P6" s="4"/>
    </row>
    <row r="7" spans="1:16" ht="16.5" x14ac:dyDescent="0.25">
      <c r="D7" s="13" t="s">
        <v>55</v>
      </c>
      <c r="E7" s="3" t="s">
        <v>52</v>
      </c>
      <c r="F7" s="7">
        <v>0.96418999999999999</v>
      </c>
      <c r="H7" s="1" t="s">
        <v>58</v>
      </c>
      <c r="I7" s="1" t="s">
        <v>59</v>
      </c>
    </row>
    <row r="8" spans="1:16" x14ac:dyDescent="0.25">
      <c r="D8" s="2"/>
      <c r="E8" s="3" t="s">
        <v>53</v>
      </c>
      <c r="F8" s="7">
        <v>1</v>
      </c>
      <c r="H8" s="1">
        <f>F7/(F7+F8+F9)</f>
        <v>0.34570428746602799</v>
      </c>
      <c r="I8" s="1">
        <f>F8/(F7+F8+F9)</f>
        <v>0.35854373875069018</v>
      </c>
    </row>
    <row r="9" spans="1:16" x14ac:dyDescent="0.25">
      <c r="D9" s="2"/>
      <c r="E9" s="2" t="s">
        <v>54</v>
      </c>
      <c r="F9" s="7">
        <v>0.82486999999999999</v>
      </c>
    </row>
    <row r="10" spans="1:16" ht="16.5" x14ac:dyDescent="0.25">
      <c r="D10" s="2" t="s">
        <v>4</v>
      </c>
      <c r="E10" s="2"/>
      <c r="F10" s="7" t="s">
        <v>12</v>
      </c>
    </row>
    <row r="11" spans="1:16" ht="48.75" x14ac:dyDescent="0.25">
      <c r="D11" s="3" t="s">
        <v>5</v>
      </c>
      <c r="E11" s="6" t="s">
        <v>7</v>
      </c>
      <c r="F11" s="23" t="s">
        <v>75</v>
      </c>
    </row>
    <row r="12" spans="1:16" x14ac:dyDescent="0.25">
      <c r="D12" s="3"/>
      <c r="E12" s="6" t="s">
        <v>9</v>
      </c>
      <c r="F12" s="23" t="s">
        <v>87</v>
      </c>
    </row>
    <row r="13" spans="1:16" ht="16.5" x14ac:dyDescent="0.25">
      <c r="D13" s="13" t="s">
        <v>56</v>
      </c>
      <c r="E13" s="23">
        <v>0.43769999999999998</v>
      </c>
      <c r="F13" s="23">
        <v>0.43769999999999998</v>
      </c>
      <c r="H13" s="1" t="s">
        <v>60</v>
      </c>
      <c r="I13" s="1" t="s">
        <v>62</v>
      </c>
    </row>
    <row r="14" spans="1:16" x14ac:dyDescent="0.25">
      <c r="D14" s="2"/>
      <c r="E14" s="23">
        <v>0.224</v>
      </c>
      <c r="F14" s="23">
        <v>0.224</v>
      </c>
      <c r="H14" s="1">
        <f>F13/(F13+F14+F15)</f>
        <v>0.65781959181219751</v>
      </c>
      <c r="I14" s="1">
        <f>F14/(F13+F14+F15)</f>
        <v>0.33664973398659415</v>
      </c>
    </row>
    <row r="15" spans="1:16" x14ac:dyDescent="0.25">
      <c r="D15" s="2"/>
      <c r="E15" s="23">
        <v>3.6800000000000001E-3</v>
      </c>
      <c r="F15" s="23">
        <v>3.6800000000000001E-3</v>
      </c>
    </row>
    <row r="16" spans="1:16" ht="16.5" x14ac:dyDescent="0.25">
      <c r="D16" s="13" t="s">
        <v>76</v>
      </c>
      <c r="E16" s="23">
        <v>0.38286999999999999</v>
      </c>
      <c r="F16" s="23">
        <v>0.38286999999999999</v>
      </c>
      <c r="H16" s="1" t="s">
        <v>60</v>
      </c>
      <c r="I16" s="1" t="s">
        <v>59</v>
      </c>
    </row>
    <row r="17" spans="4:9" x14ac:dyDescent="0.25">
      <c r="D17" s="2"/>
      <c r="E17" s="23">
        <v>0.72033999999999998</v>
      </c>
      <c r="F17" s="23">
        <v>0.72033999999999998</v>
      </c>
      <c r="H17" s="1">
        <f>F16/(F16+F17+F18)</f>
        <v>0.3278951064522207</v>
      </c>
      <c r="I17" s="1">
        <f>F17/(F16+F17+F18)</f>
        <v>0.61690903173869105</v>
      </c>
    </row>
    <row r="18" spans="4:9" x14ac:dyDescent="0.25">
      <c r="D18" s="2"/>
      <c r="E18" s="23">
        <v>6.4449999999999993E-2</v>
      </c>
      <c r="F18" s="23">
        <v>6.4449999999999993E-2</v>
      </c>
    </row>
    <row r="19" spans="4:9" ht="16.5" x14ac:dyDescent="0.25">
      <c r="D19" s="13" t="s">
        <v>57</v>
      </c>
      <c r="E19" s="23">
        <v>0.14369000000000001</v>
      </c>
      <c r="F19" s="23">
        <v>0.14369000000000001</v>
      </c>
      <c r="H19" s="1" t="s">
        <v>61</v>
      </c>
      <c r="I19" s="1" t="s">
        <v>59</v>
      </c>
    </row>
    <row r="20" spans="4:9" x14ac:dyDescent="0.25">
      <c r="D20" s="2"/>
      <c r="E20" s="23">
        <v>5.5629999999999999E-2</v>
      </c>
      <c r="F20" s="23">
        <v>5.5629999999999999E-2</v>
      </c>
      <c r="H20" s="1">
        <f>F19/(F19+F20+F21)</f>
        <v>0.15026876660182803</v>
      </c>
      <c r="I20" s="1">
        <f>F20/(F19+F20+F21)</f>
        <v>5.8176988559118188E-2</v>
      </c>
    </row>
    <row r="21" spans="4:9" x14ac:dyDescent="0.25">
      <c r="D21" s="2"/>
      <c r="E21" s="23">
        <v>0.75690000000000002</v>
      </c>
      <c r="F21" s="23">
        <v>0.75690000000000002</v>
      </c>
    </row>
    <row r="22" spans="4:9" ht="112.5" customHeight="1" x14ac:dyDescent="0.25">
      <c r="D22" s="2" t="s">
        <v>6</v>
      </c>
      <c r="E22" s="10" t="s">
        <v>25</v>
      </c>
      <c r="F22" s="7"/>
    </row>
  </sheetData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E24"/>
  <sheetViews>
    <sheetView tabSelected="1" topLeftCell="A19" workbookViewId="0">
      <selection activeCell="E71" sqref="E71"/>
    </sheetView>
  </sheetViews>
  <sheetFormatPr defaultRowHeight="15.75" x14ac:dyDescent="0.25"/>
  <cols>
    <col min="1" max="1" width="9" style="1"/>
    <col min="2" max="2" width="71.25" style="1" customWidth="1"/>
    <col min="3" max="3" width="36.5" style="1" customWidth="1"/>
    <col min="4" max="4" width="17.125" style="1" customWidth="1"/>
    <col min="5" max="5" width="35.125" style="1" customWidth="1"/>
    <col min="6" max="16384" width="9" style="1"/>
  </cols>
  <sheetData>
    <row r="4" spans="2:5" ht="49.5" x14ac:dyDescent="0.25">
      <c r="B4" s="9" t="s">
        <v>14</v>
      </c>
    </row>
    <row r="5" spans="2:5" x14ac:dyDescent="0.25">
      <c r="B5" s="2" t="s">
        <v>1</v>
      </c>
      <c r="C5" s="2"/>
      <c r="D5" s="8"/>
      <c r="E5" s="2" t="s">
        <v>13</v>
      </c>
    </row>
    <row r="6" spans="2:5" ht="16.5" x14ac:dyDescent="0.25">
      <c r="B6" s="3" t="s">
        <v>28</v>
      </c>
      <c r="C6" s="2"/>
      <c r="D6" s="8"/>
      <c r="E6" s="2" t="s">
        <v>26</v>
      </c>
    </row>
    <row r="7" spans="2:5" x14ac:dyDescent="0.25">
      <c r="B7" s="2" t="s">
        <v>29</v>
      </c>
      <c r="C7" s="2"/>
      <c r="D7" s="8"/>
      <c r="E7" s="5" t="s">
        <v>11</v>
      </c>
    </row>
    <row r="8" spans="2:5" x14ac:dyDescent="0.25">
      <c r="B8" s="2" t="s">
        <v>30</v>
      </c>
      <c r="C8" s="2"/>
      <c r="D8" s="8"/>
      <c r="E8" s="5" t="s">
        <v>11</v>
      </c>
    </row>
    <row r="9" spans="2:5" x14ac:dyDescent="0.25">
      <c r="B9" s="2" t="s">
        <v>31</v>
      </c>
      <c r="C9" s="2"/>
      <c r="D9" s="8"/>
      <c r="E9" s="5" t="s">
        <v>80</v>
      </c>
    </row>
    <row r="10" spans="2:5" x14ac:dyDescent="0.25">
      <c r="B10" s="2" t="s">
        <v>32</v>
      </c>
      <c r="C10" s="2"/>
      <c r="D10" s="8"/>
      <c r="E10" s="5" t="s">
        <v>11</v>
      </c>
    </row>
    <row r="11" spans="2:5" x14ac:dyDescent="0.25">
      <c r="B11" s="2" t="s">
        <v>33</v>
      </c>
      <c r="C11" s="2"/>
      <c r="D11" s="8"/>
      <c r="E11" s="5" t="s">
        <v>11</v>
      </c>
    </row>
    <row r="12" spans="2:5" x14ac:dyDescent="0.25">
      <c r="B12" s="2" t="s">
        <v>34</v>
      </c>
      <c r="C12" s="2"/>
      <c r="D12" s="8"/>
      <c r="E12" s="5" t="s">
        <v>11</v>
      </c>
    </row>
    <row r="13" spans="2:5" x14ac:dyDescent="0.25">
      <c r="B13" s="2" t="s">
        <v>35</v>
      </c>
      <c r="C13" s="2"/>
      <c r="D13" s="8"/>
      <c r="E13" s="5" t="s">
        <v>81</v>
      </c>
    </row>
    <row r="14" spans="2:5" x14ac:dyDescent="0.25">
      <c r="B14" s="2" t="s">
        <v>36</v>
      </c>
      <c r="C14" s="2"/>
      <c r="D14" s="8"/>
      <c r="E14" s="5" t="s">
        <v>11</v>
      </c>
    </row>
    <row r="15" spans="2:5" x14ac:dyDescent="0.25">
      <c r="B15" s="2" t="s">
        <v>37</v>
      </c>
      <c r="C15" s="2"/>
      <c r="D15" s="8"/>
      <c r="E15" s="5" t="s">
        <v>82</v>
      </c>
    </row>
    <row r="16" spans="2:5" x14ac:dyDescent="0.25">
      <c r="B16" s="2" t="s">
        <v>15</v>
      </c>
      <c r="C16" s="2"/>
      <c r="D16" s="2"/>
      <c r="E16" s="2"/>
    </row>
    <row r="17" spans="2:5" ht="32.25" x14ac:dyDescent="0.25">
      <c r="B17" s="2"/>
      <c r="C17" s="3" t="s">
        <v>27</v>
      </c>
      <c r="D17" s="2" t="s">
        <v>18</v>
      </c>
      <c r="E17" s="5" t="s">
        <v>83</v>
      </c>
    </row>
    <row r="18" spans="2:5" ht="32.25" x14ac:dyDescent="0.25">
      <c r="B18" s="2"/>
      <c r="C18" s="3" t="s">
        <v>16</v>
      </c>
      <c r="D18" s="2"/>
      <c r="E18" s="2" t="s">
        <v>38</v>
      </c>
    </row>
    <row r="19" spans="2:5" ht="31.5" x14ac:dyDescent="0.25">
      <c r="B19" s="2"/>
      <c r="C19" s="3" t="s">
        <v>17</v>
      </c>
      <c r="D19" s="2" t="s">
        <v>19</v>
      </c>
      <c r="E19" s="5" t="s">
        <v>74</v>
      </c>
    </row>
    <row r="20" spans="2:5" x14ac:dyDescent="0.25">
      <c r="B20" s="2"/>
      <c r="C20" s="2"/>
      <c r="D20" s="2" t="s">
        <v>20</v>
      </c>
      <c r="E20" s="5" t="s">
        <v>77</v>
      </c>
    </row>
    <row r="21" spans="2:5" x14ac:dyDescent="0.25">
      <c r="B21" s="2"/>
      <c r="C21" s="2"/>
      <c r="D21" s="2" t="s">
        <v>21</v>
      </c>
      <c r="E21" s="5" t="s">
        <v>85</v>
      </c>
    </row>
    <row r="22" spans="2:5" x14ac:dyDescent="0.25">
      <c r="B22" s="2"/>
      <c r="C22" s="2"/>
      <c r="D22" s="2" t="s">
        <v>22</v>
      </c>
      <c r="E22" s="5" t="s">
        <v>84</v>
      </c>
    </row>
    <row r="23" spans="2:5" x14ac:dyDescent="0.25">
      <c r="B23" s="2"/>
      <c r="C23" s="2"/>
      <c r="D23" s="2" t="s">
        <v>23</v>
      </c>
      <c r="E23" s="21" t="s">
        <v>78</v>
      </c>
    </row>
    <row r="24" spans="2:5" ht="32.25" x14ac:dyDescent="0.25">
      <c r="B24" s="2"/>
      <c r="C24" s="3" t="s">
        <v>24</v>
      </c>
      <c r="D24" s="2"/>
      <c r="E24" s="2" t="s">
        <v>38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workbookViewId="0">
      <selection activeCell="F19" sqref="F19"/>
    </sheetView>
  </sheetViews>
  <sheetFormatPr defaultRowHeight="16.5" x14ac:dyDescent="0.25"/>
  <sheetData>
    <row r="1" spans="1:9" x14ac:dyDescent="0.25">
      <c r="A1">
        <v>0.96430000000000005</v>
      </c>
    </row>
    <row r="2" spans="1:9" x14ac:dyDescent="0.25">
      <c r="A2">
        <v>1</v>
      </c>
    </row>
    <row r="3" spans="1:9" x14ac:dyDescent="0.25">
      <c r="A3">
        <v>0.82509999999999994</v>
      </c>
      <c r="C3" s="14" t="s">
        <v>69</v>
      </c>
      <c r="D3" s="14" t="s">
        <v>64</v>
      </c>
      <c r="E3" s="14" t="s">
        <v>65</v>
      </c>
      <c r="F3" s="14" t="s">
        <v>68</v>
      </c>
      <c r="G3" s="16" t="s">
        <v>70</v>
      </c>
      <c r="H3" s="16" t="s">
        <v>71</v>
      </c>
      <c r="I3" s="16" t="s">
        <v>72</v>
      </c>
    </row>
    <row r="4" spans="1:9" x14ac:dyDescent="0.25">
      <c r="C4" s="14" t="s">
        <v>63</v>
      </c>
      <c r="D4" s="15">
        <v>0.66</v>
      </c>
      <c r="E4" s="15">
        <v>0.33</v>
      </c>
      <c r="F4" s="14">
        <f>1-D4-E4</f>
        <v>9.9999999999999534E-3</v>
      </c>
      <c r="G4" s="14">
        <f>(E11*E12*A1-E15*E12-E16*E11)/(E11*E12-E11*E13-E12*E14)</f>
        <v>0.4985816314847944</v>
      </c>
      <c r="H4" s="14">
        <f>E4*G4/D4</f>
        <v>0.24929081574239717</v>
      </c>
      <c r="I4" s="14">
        <f>F4*G4/D4</f>
        <v>7.5542671437089709E-3</v>
      </c>
    </row>
    <row r="5" spans="1:9" x14ac:dyDescent="0.25">
      <c r="C5" s="14" t="s">
        <v>66</v>
      </c>
      <c r="D5" s="15">
        <v>0.29499999999999998</v>
      </c>
      <c r="E5" s="15">
        <v>0.62</v>
      </c>
      <c r="F5" s="14">
        <f t="shared" ref="F5:F6" si="0">1-D5-E5</f>
        <v>8.5000000000000075E-2</v>
      </c>
      <c r="G5" s="14">
        <f>(F11*F12*A1-F15*F12-F16*F11)/(F11*F12-F11*F13-F12*F14)</f>
        <v>0.33589140946133961</v>
      </c>
      <c r="H5" s="14">
        <f>E5*G5/D5</f>
        <v>0.70594126734247653</v>
      </c>
      <c r="I5" s="14">
        <f>F5*G5/D5</f>
        <v>9.6782270522758965E-2</v>
      </c>
    </row>
    <row r="6" spans="1:9" x14ac:dyDescent="0.25">
      <c r="C6" s="14" t="s">
        <v>67</v>
      </c>
      <c r="D6" s="15">
        <v>0.14499999999999999</v>
      </c>
      <c r="E6" s="15">
        <v>0.05</v>
      </c>
      <c r="F6" s="14">
        <f t="shared" si="0"/>
        <v>0.80499999999999994</v>
      </c>
      <c r="G6" s="14">
        <f>A1-G4-G5</f>
        <v>0.12982695905386604</v>
      </c>
      <c r="H6" s="14">
        <f>A2-H4-H5</f>
        <v>4.4767916915126271E-2</v>
      </c>
      <c r="I6" s="14">
        <f>A3-I4-I5</f>
        <v>0.72076346233353195</v>
      </c>
    </row>
    <row r="11" spans="1:9" x14ac:dyDescent="0.25">
      <c r="D11">
        <v>1</v>
      </c>
      <c r="E11">
        <f>E5*D6/D5-E6</f>
        <v>0.25474576271186439</v>
      </c>
      <c r="F11">
        <f>E6*D4/D6-E4</f>
        <v>-0.10241379310344825</v>
      </c>
    </row>
    <row r="12" spans="1:9" x14ac:dyDescent="0.25">
      <c r="D12">
        <v>2</v>
      </c>
      <c r="E12">
        <f>F5-F6*D5/D6</f>
        <v>-1.5527586206896551</v>
      </c>
      <c r="F12">
        <f>F6-F4*D6/D4</f>
        <v>0.80280303030303024</v>
      </c>
    </row>
    <row r="13" spans="1:9" x14ac:dyDescent="0.25">
      <c r="D13">
        <v>3</v>
      </c>
      <c r="E13">
        <f>F5-F4*D5/D4</f>
        <v>8.0530303030303133E-2</v>
      </c>
      <c r="F13">
        <f>F6-F5*D6/D5</f>
        <v>0.76322033898305075</v>
      </c>
    </row>
    <row r="14" spans="1:9" x14ac:dyDescent="0.25">
      <c r="D14">
        <v>4</v>
      </c>
      <c r="E14">
        <f>E4*D6/D4-E6</f>
        <v>2.2499999999999992E-2</v>
      </c>
      <c r="F14">
        <f>E5*D4/D5-E4</f>
        <v>1.0571186440677967</v>
      </c>
    </row>
    <row r="15" spans="1:9" x14ac:dyDescent="0.25">
      <c r="D15">
        <v>5</v>
      </c>
      <c r="E15">
        <f>D6*A2-E6*A1</f>
        <v>9.6784999999999982E-2</v>
      </c>
      <c r="F15">
        <f>D4*A2-E4*A1</f>
        <v>0.341781</v>
      </c>
    </row>
    <row r="16" spans="1:9" x14ac:dyDescent="0.25">
      <c r="D16">
        <v>6</v>
      </c>
      <c r="E16">
        <f>F5*A1-D5*A3</f>
        <v>-0.16143899999999989</v>
      </c>
      <c r="F16">
        <f>F6*A1-D6*A3</f>
        <v>0.65662199999999993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Version Control</vt:lpstr>
      <vt:lpstr>ICM checklist</vt:lpstr>
      <vt:lpstr>INF Checklist</vt:lpstr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2022-05-17T01:08:12Z</dcterms:modified>
</cp:coreProperties>
</file>